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OŠ MLJET RAČUNOVODSTVO\TRANSPARENTNOST - PREGLED ISPLATA\"/>
    </mc:Choice>
  </mc:AlternateContent>
  <xr:revisionPtr revIDLastSave="0" documentId="8_{47DA7346-4875-4B05-A437-35619C1F8009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KOLOVOZ 2024" sheetId="7" r:id="rId1"/>
  </sheets>
  <definedNames>
    <definedName name="Br_fakture" localSheetId="0">#REF!</definedName>
    <definedName name="Br_fakture">#REF!</definedName>
    <definedName name="NazivTvrtke" localSheetId="0">'KOLOVOZ 2024'!#REF!</definedName>
    <definedName name="NazivTvrtke">#REF!</definedName>
    <definedName name="PojedinostiOBrFakture">"PojedinostiOFakturi[Br fakture]"</definedName>
    <definedName name="rngInvoice" localSheetId="0">'KOLOVOZ 2024'!#REF!</definedName>
    <definedName name="rngInvoice">#REF!</definedName>
    <definedName name="TraženjeKupca" localSheetId="0">#REF!</definedName>
    <definedName name="TraženjeKupca">#REF!</definedName>
  </definedNames>
  <calcPr calcId="191029"/>
</workbook>
</file>

<file path=xl/calcChain.xml><?xml version="1.0" encoding="utf-8"?>
<calcChain xmlns="http://schemas.openxmlformats.org/spreadsheetml/2006/main">
  <c r="E14" i="7" l="1"/>
  <c r="C7" i="7" l="1" a="1"/>
  <c r="C7" i="7" s="1"/>
  <c r="B7" i="7" a="1"/>
  <c r="B7" i="7" s="1"/>
  <c r="C9" i="7" a="1"/>
  <c r="C9" i="7" s="1"/>
  <c r="B9" i="7" a="1"/>
  <c r="B9" i="7" s="1"/>
</calcChain>
</file>

<file path=xl/sharedStrings.xml><?xml version="1.0" encoding="utf-8"?>
<sst xmlns="http://schemas.openxmlformats.org/spreadsheetml/2006/main" count="32" uniqueCount="30">
  <si>
    <t>Iznos</t>
  </si>
  <si>
    <t>ZAPOSLENICI</t>
  </si>
  <si>
    <t>Naziv primatelja</t>
  </si>
  <si>
    <t>OIB primatelja</t>
  </si>
  <si>
    <t>Sjedište primatelja</t>
  </si>
  <si>
    <t>Vrsta rashoda i izdatka</t>
  </si>
  <si>
    <t>INFORMACIJA O TROŠENJU SREDSTAVA</t>
  </si>
  <si>
    <t>Naziv ustanove: OSNOVNA ŠKOLA MLJET</t>
  </si>
  <si>
    <t>Adresa: Sršenovići 42</t>
  </si>
  <si>
    <t xml:space="preserve">Poštanski broj i grad: 20225 Otok Mljet </t>
  </si>
  <si>
    <t>T: Telefonski broj: 020 745 018</t>
  </si>
  <si>
    <t xml:space="preserve">E-pošta: ured@os-mljet-babinopolje.skole.hr </t>
  </si>
  <si>
    <t>OIB: 12241432855</t>
  </si>
  <si>
    <t xml:space="preserve">OTP BANKA </t>
  </si>
  <si>
    <t xml:space="preserve">UKUPNO </t>
  </si>
  <si>
    <t xml:space="preserve">34312 USLUGE PLATNOG PROMETA </t>
  </si>
  <si>
    <t>KOLOVOZ 2024.g.</t>
  </si>
  <si>
    <t>3212 PRIJEVOZ ZA SRPANJ  2024.</t>
  </si>
  <si>
    <t>3111 PLAĆA  ZA  SRPANJ 2024.</t>
  </si>
  <si>
    <t>3132  DOPRINOSI NA PLAĆE SRPANJ 2024</t>
  </si>
  <si>
    <t xml:space="preserve">STRAŽEVAC D.O.O </t>
  </si>
  <si>
    <t xml:space="preserve">KRISTINA HAJDIĆ </t>
  </si>
  <si>
    <t xml:space="preserve">DUBROVAČKO NERETVANSKA ŽUPANIJA </t>
  </si>
  <si>
    <t xml:space="preserve">POVRAT ŠKOL.PREHRANA </t>
  </si>
  <si>
    <t xml:space="preserve">BABINO POLJE, OTOK MLJET </t>
  </si>
  <si>
    <t xml:space="preserve">32321 USLUGE TEKUĆEG I INVESTICIJSKOG ODRŽAVANJA GRAĐEVINSKIH OBJEKATA </t>
  </si>
  <si>
    <t xml:space="preserve">32411 PRIJEVOZ UČENIKA S TEŠKOĆAMA U RAZVOJU </t>
  </si>
  <si>
    <t xml:space="preserve">OTOK MLJET </t>
  </si>
  <si>
    <t xml:space="preserve">SPLIT </t>
  </si>
  <si>
    <t xml:space="preserve">DUBROVNIK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</si>
</sst>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28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27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7" fillId="3" borderId="1" xfId="7" applyFont="1" applyBorder="1" applyAlignment="1">
      <alignment horizontal="left" vertical="center" wrapText="1"/>
    </xf>
    <xf numFmtId="0" fontId="27" fillId="3" borderId="0" xfId="7" applyFont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/>
    </xf>
    <xf numFmtId="0" fontId="2" fillId="2" borderId="0" xfId="0" applyNumberFormat="1" applyFont="1" applyFill="1" applyAlignment="1" applyProtection="1">
      <alignment horizontal="center" vertical="top" wrapText="1"/>
    </xf>
    <xf numFmtId="0" fontId="2" fillId="2" borderId="0" xfId="0" applyNumberFormat="1" applyFont="1" applyFill="1" applyAlignment="1" applyProtection="1">
      <alignment horizontal="center" vertical="center"/>
    </xf>
    <xf numFmtId="44" fontId="2" fillId="2" borderId="0" xfId="0" applyNumberFormat="1" applyFont="1" applyFill="1" applyAlignment="1" applyProtection="1">
      <alignment horizontal="center" vertical="center"/>
    </xf>
    <xf numFmtId="43" fontId="2" fillId="0" borderId="0" xfId="0" applyNumberFormat="1" applyFont="1" applyFill="1" applyAlignment="1" applyProtection="1">
      <alignment horizontal="center" vertical="center"/>
    </xf>
    <xf numFmtId="0" fontId="25" fillId="0" borderId="0" xfId="2" applyFont="1" applyBorder="1" applyAlignment="1" applyProtection="1">
      <alignment horizontal="center" vertical="center"/>
    </xf>
    <xf numFmtId="0" fontId="5" fillId="4" borderId="3" xfId="6" applyAlignment="1" applyProtection="1">
      <alignment horizontal="center" vertical="center" wrapText="1"/>
    </xf>
    <xf numFmtId="0" fontId="27" fillId="3" borderId="1" xfId="7" applyFont="1" applyBorder="1" applyAlignment="1">
      <alignment horizontal="left" vertical="center" wrapText="1"/>
    </xf>
    <xf numFmtId="0" fontId="27" fillId="3" borderId="0" xfId="7" applyFont="1" applyAlignment="1">
      <alignment horizontal="left" vertical="center" wrapText="1"/>
    </xf>
    <xf numFmtId="0" fontId="27" fillId="3" borderId="9" xfId="7" applyFont="1" applyBorder="1" applyAlignment="1">
      <alignment horizontal="center" vertical="center" wrapText="1"/>
    </xf>
    <xf numFmtId="0" fontId="27" fillId="3" borderId="0" xfId="7" applyFont="1" applyAlignment="1">
      <alignment horizontal="center" vertical="center" wrapText="1"/>
    </xf>
  </cellXfs>
  <cellStyles count="49">
    <cellStyle name="20% - Accent1" xfId="27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8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7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6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8" builtinId="27" customBuiltin="1"/>
    <cellStyle name="Calculation" xfId="22" builtinId="22" customBuiltin="1"/>
    <cellStyle name="Check Cell" xfId="24" builtinId="23" customBuiltin="1"/>
    <cellStyle name="Comma" xfId="13" builtinId="3" customBuiltin="1"/>
    <cellStyle name="Comma [0]" xfId="14" builtinId="6" customBuiltin="1"/>
    <cellStyle name="Currency" xfId="15" builtinId="4" customBuiltin="1"/>
    <cellStyle name="Currency [0]" xfId="16" builtinId="7" customBuiltin="1"/>
    <cellStyle name="Explanatory Text" xfId="10" builtinId="53" customBuiltin="1"/>
    <cellStyle name="Followed Hyperlink" xfId="5" builtinId="9" customBuiltin="1"/>
    <cellStyle name="Good" xfId="17" builtinId="26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Input" xfId="20" builtinId="20" customBuiltin="1"/>
    <cellStyle name="Linked Cell" xfId="23" builtinId="24" customBuiltin="1"/>
    <cellStyle name="Neutral" xfId="19" builtinId="28" customBuiltin="1"/>
    <cellStyle name="Normal" xfId="0" builtinId="0" customBuiltin="1"/>
    <cellStyle name="Note" xfId="25" builtinId="10" customBuiltin="1"/>
    <cellStyle name="Output" xfId="21" builtinId="21" customBuiltin="1"/>
    <cellStyle name="Percent" xfId="4" builtinId="5" customBuiltin="1"/>
    <cellStyle name="Title" xfId="6" builtinId="15" customBuiltin="1"/>
    <cellStyle name="Total" xfId="11" builtinId="25" customBuiltin="1"/>
    <cellStyle name="Warning Text" xfId="9" builtinId="11" customBuiltin="1"/>
  </cellStyles>
  <dxfs count="38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37"/>
      <tableStyleElement type="headerRow" dxfId="36"/>
      <tableStyleElement type="totalRow" dxfId="35"/>
      <tableStyleElement type="firstColumn" dxfId="34"/>
      <tableStyleElement type="lastColumn" dxfId="33"/>
      <tableStyleElement type="firstRowStripe" dxfId="32"/>
      <tableStyleElement type="firstColumnStripe" dxfId="3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1271EB6-0342-4402-999E-80325353173E}" name="FakturaProjekta2" displayName="FakturaProjekta2" ref="A6:E14" headerRowDxfId="30" dataDxfId="29" totalsRowDxfId="28">
  <autoFilter ref="A6:E14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D45697-5626-43C7-84AF-8050A20D0F05}" name="Naziv primatelja" dataDxfId="27" totalsRowDxfId="26"/>
    <tableColumn id="8" xr3:uid="{B6C868CD-1E19-4517-960D-9FD348E74371}" name="OIB primatelja" dataDxfId="25" totalsRowDxfId="24"/>
    <tableColumn id="10" xr3:uid="{EE9BC60A-5CAE-46C6-9A20-C3F6621D7241}" name="Sjedište primatelja" dataDxfId="23" totalsRowDxfId="22"/>
    <tableColumn id="3" xr3:uid="{D88559A1-0BA5-418A-8276-6FEE74736300}" name="Vrsta rashoda i izdatka" dataDxfId="21" totalsRowDxfId="20"/>
    <tableColumn id="11" xr3:uid="{DA277AC2-0239-42EE-B2E7-7D3161E68FF1}" name="Iznos" totalsRowFunction="count" dataDxfId="19" totalsRowDxfId="18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8441E-6E81-4B1F-B5B0-AEF161A5A2DA}">
  <sheetPr>
    <tabColor theme="4" tint="-0.499984740745262"/>
    <pageSetUpPr autoPageBreaks="0" fitToPage="1"/>
  </sheetPr>
  <dimension ref="A1:F14"/>
  <sheetViews>
    <sheetView showGridLines="0" tabSelected="1" zoomScaleNormal="100" workbookViewId="0">
      <selection activeCell="B13" sqref="B13"/>
    </sheetView>
  </sheetViews>
  <sheetFormatPr defaultColWidth="9" defaultRowHeight="33.9" customHeight="1" x14ac:dyDescent="0.3"/>
  <cols>
    <col min="1" max="1" width="37.109375" style="8" customWidth="1"/>
    <col min="2" max="2" width="24.6640625" style="8" customWidth="1"/>
    <col min="3" max="3" width="32.21875" style="8" customWidth="1"/>
    <col min="4" max="4" width="55" style="8" customWidth="1"/>
    <col min="5" max="5" width="21.44140625" style="8" customWidth="1"/>
    <col min="6" max="6" width="0.33203125" style="1" customWidth="1"/>
    <col min="7" max="7" width="11.33203125" style="1" customWidth="1"/>
    <col min="8" max="9" width="9" style="1"/>
    <col min="10" max="12" width="9.44140625" style="1" customWidth="1"/>
    <col min="13" max="16384" width="9" style="1"/>
  </cols>
  <sheetData>
    <row r="1" spans="1:6" ht="57.9" customHeight="1" thickBot="1" x14ac:dyDescent="0.35">
      <c r="A1" s="22" t="s">
        <v>7</v>
      </c>
      <c r="B1" s="22"/>
      <c r="C1" s="22"/>
      <c r="D1" s="22"/>
      <c r="E1" s="22"/>
      <c r="F1" s="3"/>
    </row>
    <row r="2" spans="1:6" ht="24" customHeight="1" thickTop="1" x14ac:dyDescent="0.3">
      <c r="A2" s="23" t="s">
        <v>8</v>
      </c>
      <c r="B2" s="23"/>
      <c r="C2" s="14" t="s">
        <v>10</v>
      </c>
      <c r="D2" s="25" t="s">
        <v>11</v>
      </c>
      <c r="E2" s="25"/>
      <c r="F2" s="4"/>
    </row>
    <row r="3" spans="1:6" ht="49.5" customHeight="1" x14ac:dyDescent="0.3">
      <c r="A3" s="24" t="s">
        <v>9</v>
      </c>
      <c r="B3" s="24"/>
      <c r="C3" s="15"/>
      <c r="D3" s="26" t="s">
        <v>12</v>
      </c>
      <c r="E3" s="26"/>
      <c r="F3" s="4"/>
    </row>
    <row r="4" spans="1:6" ht="44.1" customHeight="1" x14ac:dyDescent="0.3">
      <c r="A4" s="16" t="s">
        <v>16</v>
      </c>
      <c r="B4" s="9"/>
      <c r="C4" s="9"/>
      <c r="D4" s="9"/>
      <c r="E4" s="9"/>
    </row>
    <row r="5" spans="1:6" ht="44.1" customHeight="1" x14ac:dyDescent="0.3">
      <c r="A5" s="21" t="s">
        <v>6</v>
      </c>
      <c r="B5" s="21"/>
      <c r="C5" s="21"/>
      <c r="D5" s="21"/>
      <c r="E5" s="21"/>
    </row>
    <row r="6" spans="1:6" s="2" customFormat="1" ht="33.9" customHeight="1" x14ac:dyDescent="0.3">
      <c r="A6" s="6" t="s">
        <v>2</v>
      </c>
      <c r="B6" s="6" t="s">
        <v>3</v>
      </c>
      <c r="C6" s="6" t="s">
        <v>4</v>
      </c>
      <c r="D6" s="6" t="s">
        <v>5</v>
      </c>
      <c r="E6" s="6" t="s">
        <v>0</v>
      </c>
    </row>
    <row r="7" spans="1:6" s="2" customFormat="1" ht="33.75" customHeight="1" x14ac:dyDescent="0.3">
      <c r="A7" s="7" t="s">
        <v>1</v>
      </c>
      <c r="B7" s="10" t="str">
        <f t="array" ref="B7">IFERROR(INDEX(#REF!,SMALL(IF(#REF!=rngInvoice,ROW(#REF!)-ROW(#REF!)), ROW(#REF!)), MATCH($B$6,#REF!, 0)),"")</f>
        <v/>
      </c>
      <c r="C7" s="5" t="str">
        <f t="array" ref="C7">IFERROR(INDEX(#REF!,SMALL(IF(#REF!=rngInvoice,ROW(#REF!)-ROW(#REF!)), ROW(#REF!)), MATCH($C$6,#REF!, 0)),"")</f>
        <v/>
      </c>
      <c r="D7" s="5" t="s">
        <v>17</v>
      </c>
      <c r="E7" s="12">
        <v>197.09</v>
      </c>
    </row>
    <row r="8" spans="1:6" s="2" customFormat="1" ht="24.75" customHeight="1" x14ac:dyDescent="0.3">
      <c r="A8" s="7" t="s">
        <v>1</v>
      </c>
      <c r="B8" s="10"/>
      <c r="C8" s="5"/>
      <c r="D8" s="11" t="s">
        <v>18</v>
      </c>
      <c r="E8" s="12">
        <v>36613.82</v>
      </c>
    </row>
    <row r="9" spans="1:6" s="2" customFormat="1" ht="24.75" customHeight="1" x14ac:dyDescent="0.3">
      <c r="A9" s="7" t="s">
        <v>1</v>
      </c>
      <c r="B9" s="10" t="str">
        <f t="array" ref="B9">IFERROR(INDEX(#REF!,SMALL(IF(#REF!=rngInvoice,ROW(#REF!)-ROW(#REF!)), ROW(3:3)), MATCH($B$6,#REF!, 0)),"")</f>
        <v/>
      </c>
      <c r="C9" s="5" t="str">
        <f t="array" ref="C9">IFERROR(INDEX(#REF!,SMALL(IF(#REF!=rngInvoice,ROW(#REF!)-ROW(#REF!)), ROW(3:3)), MATCH($C$6,#REF!, 0)),"")</f>
        <v/>
      </c>
      <c r="D9" s="5" t="s">
        <v>19</v>
      </c>
      <c r="E9" s="12">
        <v>6041.29</v>
      </c>
    </row>
    <row r="10" spans="1:6" s="2" customFormat="1" ht="30.75" customHeight="1" x14ac:dyDescent="0.3">
      <c r="A10" s="7" t="s">
        <v>20</v>
      </c>
      <c r="B10" s="10">
        <v>47941521917</v>
      </c>
      <c r="C10" s="5" t="s">
        <v>24</v>
      </c>
      <c r="D10" s="11" t="s">
        <v>25</v>
      </c>
      <c r="E10" s="12">
        <v>1100</v>
      </c>
    </row>
    <row r="11" spans="1:6" s="2" customFormat="1" ht="30.75" customHeight="1" x14ac:dyDescent="0.3">
      <c r="A11" s="7" t="s">
        <v>21</v>
      </c>
      <c r="B11" s="10"/>
      <c r="C11" s="5" t="s">
        <v>27</v>
      </c>
      <c r="D11" s="5" t="s">
        <v>26</v>
      </c>
      <c r="E11" s="12">
        <v>256.76</v>
      </c>
    </row>
    <row r="12" spans="1:6" s="2" customFormat="1" ht="79.5" customHeight="1" x14ac:dyDescent="0.3">
      <c r="A12" s="7" t="s">
        <v>22</v>
      </c>
      <c r="B12" s="13">
        <v>32082115313</v>
      </c>
      <c r="C12" s="5" t="s">
        <v>29</v>
      </c>
      <c r="D12" s="11" t="s">
        <v>23</v>
      </c>
      <c r="E12" s="12">
        <v>137.99</v>
      </c>
    </row>
    <row r="13" spans="1:6" s="2" customFormat="1" ht="33.75" customHeight="1" x14ac:dyDescent="0.3">
      <c r="A13" s="7" t="s">
        <v>13</v>
      </c>
      <c r="B13" s="10">
        <v>52508873833</v>
      </c>
      <c r="C13" s="5" t="s">
        <v>28</v>
      </c>
      <c r="D13" s="11" t="s">
        <v>15</v>
      </c>
      <c r="E13" s="12">
        <v>62.28</v>
      </c>
    </row>
    <row r="14" spans="1:6" ht="33.9" customHeight="1" x14ac:dyDescent="0.3">
      <c r="A14" s="17" t="s">
        <v>14</v>
      </c>
      <c r="B14" s="18"/>
      <c r="C14" s="19"/>
      <c r="D14" s="19"/>
      <c r="E14" s="20">
        <f>SUM(E7:E13)</f>
        <v>44409.229999999996</v>
      </c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conditionalFormatting sqref="C12:D12 A9:D9 D13 A13">
    <cfRule type="expression" dxfId="17" priority="46">
      <formula>MOD(ROW(),2)=0</formula>
    </cfRule>
  </conditionalFormatting>
  <conditionalFormatting sqref="E9 E12:E13">
    <cfRule type="expression" dxfId="16" priority="44">
      <formula>MOD(ROW(),2)=0</formula>
    </cfRule>
    <cfRule type="expression" dxfId="15" priority="45">
      <formula>MOD(ROW(),2)=1</formula>
    </cfRule>
  </conditionalFormatting>
  <conditionalFormatting sqref="A12">
    <cfRule type="expression" dxfId="14" priority="40">
      <formula>MOD(ROW(),2)=0</formula>
    </cfRule>
  </conditionalFormatting>
  <conditionalFormatting sqref="A8:D8">
    <cfRule type="expression" dxfId="11" priority="30">
      <formula>MOD(ROW(),2)=0</formula>
    </cfRule>
  </conditionalFormatting>
  <conditionalFormatting sqref="E8">
    <cfRule type="expression" dxfId="10" priority="28">
      <formula>MOD(ROW(),2)=0</formula>
    </cfRule>
    <cfRule type="expression" dxfId="9" priority="29">
      <formula>MOD(ROW(),2)=1</formula>
    </cfRule>
  </conditionalFormatting>
  <conditionalFormatting sqref="A7:D7">
    <cfRule type="expression" dxfId="8" priority="22">
      <formula>MOD(ROW(),2)=0</formula>
    </cfRule>
  </conditionalFormatting>
  <conditionalFormatting sqref="E7">
    <cfRule type="expression" dxfId="7" priority="20">
      <formula>MOD(ROW(),2)=0</formula>
    </cfRule>
    <cfRule type="expression" dxfId="6" priority="21">
      <formula>MOD(ROW(),2)=1</formula>
    </cfRule>
  </conditionalFormatting>
  <conditionalFormatting sqref="A10:A11 C10:C11">
    <cfRule type="expression" dxfId="5" priority="19">
      <formula>MOD(ROW(),2)=0</formula>
    </cfRule>
  </conditionalFormatting>
  <conditionalFormatting sqref="E10:E11">
    <cfRule type="expression" dxfId="4" priority="17">
      <formula>MOD(ROW(),2)=0</formula>
    </cfRule>
    <cfRule type="expression" dxfId="3" priority="18">
      <formula>MOD(ROW(),2)=1</formula>
    </cfRule>
  </conditionalFormatting>
  <conditionalFormatting sqref="B13:C13">
    <cfRule type="expression" dxfId="2" priority="15">
      <formula>MOD(ROW(),2)=0</formula>
    </cfRule>
  </conditionalFormatting>
  <conditionalFormatting sqref="D10:D11">
    <cfRule type="expression" dxfId="1" priority="12">
      <formula>MOD(ROW(),2)=0</formula>
    </cfRule>
  </conditionalFormatting>
  <conditionalFormatting sqref="B10:B11">
    <cfRule type="expression" dxfId="0" priority="1">
      <formula>MOD(ROW(),2)=0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KOLOVOZ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Korisnik</cp:lastModifiedBy>
  <cp:lastPrinted>2024-02-08T13:43:49Z</cp:lastPrinted>
  <dcterms:created xsi:type="dcterms:W3CDTF">2016-11-01T03:33:07Z</dcterms:created>
  <dcterms:modified xsi:type="dcterms:W3CDTF">2024-09-17T09:03:40Z</dcterms:modified>
</cp:coreProperties>
</file>